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9" i="1" l="1"/>
  <c r="D9" i="1" s="1"/>
  <c r="C18" i="1"/>
  <c r="D18" i="1" s="1"/>
  <c r="C19" i="1"/>
  <c r="D19" i="1" s="1"/>
  <c r="C20" i="1"/>
  <c r="D20" i="1" s="1"/>
  <c r="C21" i="1"/>
  <c r="D21" i="1" s="1"/>
  <c r="C22" i="1"/>
  <c r="D22" i="1" s="1"/>
  <c r="C17" i="1"/>
  <c r="D17" i="1" s="1"/>
  <c r="C8" i="1"/>
  <c r="D8" i="1"/>
  <c r="C10" i="1"/>
  <c r="D10" i="1" s="1"/>
  <c r="C11" i="1"/>
  <c r="D11" i="1" s="1"/>
  <c r="C7" i="1"/>
  <c r="D7" i="1" s="1"/>
</calcChain>
</file>

<file path=xl/sharedStrings.xml><?xml version="1.0" encoding="utf-8"?>
<sst xmlns="http://schemas.openxmlformats.org/spreadsheetml/2006/main" count="68" uniqueCount="36">
  <si>
    <t>Time (ms)</t>
  </si>
  <si>
    <t>Total length from speaker (cm)</t>
  </si>
  <si>
    <t>Length from Time 0 (cm)</t>
  </si>
  <si>
    <t>Reflection source</t>
  </si>
  <si>
    <t>Amplidue 
(decibels)</t>
  </si>
  <si>
    <t>Spikes greater than -20dB</t>
  </si>
  <si>
    <t>Desktop</t>
  </si>
  <si>
    <t>Cloud</t>
  </si>
  <si>
    <t>Treatment (Temp. panels)</t>
  </si>
  <si>
    <t>4'x4'x2" Knauf Ecose panel</t>
  </si>
  <si>
    <r>
      <t>4'x13"x2" Knauf Ecose panel at 90</t>
    </r>
    <r>
      <rPr>
        <sz val="11"/>
        <color theme="1"/>
        <rFont val="Calibri"/>
        <family val="2"/>
      </rPr>
      <t>°</t>
    </r>
  </si>
  <si>
    <t>Right Rack on desk</t>
  </si>
  <si>
    <t>Comments</t>
  </si>
  <si>
    <r>
      <t>707</t>
    </r>
    <r>
      <rPr>
        <sz val="11"/>
        <color theme="1"/>
        <rFont val="Calibri"/>
        <family val="2"/>
      </rPr>
      <t>µs too short to perceive?</t>
    </r>
  </si>
  <si>
    <r>
      <t>1080</t>
    </r>
    <r>
      <rPr>
        <sz val="11"/>
        <color theme="1"/>
        <rFont val="Calibri"/>
        <family val="2"/>
      </rPr>
      <t>µs too short to perceive?</t>
    </r>
  </si>
  <si>
    <t>Right RFZ area (untreated)</t>
  </si>
  <si>
    <t>Left RFZ area (untreated)</t>
  </si>
  <si>
    <t>None yet.  Will slant more later.</t>
  </si>
  <si>
    <t>None</t>
  </si>
  <si>
    <t>Retested amplitude after treatment (dB)</t>
  </si>
  <si>
    <t>180µs too short to perceive?</t>
  </si>
  <si>
    <t>683µs too short to perceive?</t>
  </si>
  <si>
    <t>Below edge of threshold</t>
  </si>
  <si>
    <t>Near edge of threshold</t>
  </si>
  <si>
    <r>
      <t>Right 90</t>
    </r>
    <r>
      <rPr>
        <sz val="11"/>
        <color theme="1"/>
        <rFont val="Calibri"/>
        <family val="2"/>
      </rPr>
      <t xml:space="preserve">° </t>
    </r>
    <r>
      <rPr>
        <sz val="11"/>
        <color theme="1"/>
        <rFont val="Calibri"/>
        <family val="2"/>
        <scheme val="minor"/>
      </rPr>
      <t>Ceiling/Wall corner (untreated).</t>
    </r>
  </si>
  <si>
    <t>Retested amplitude after treatment 25May2021 (dB)</t>
  </si>
  <si>
    <t>Amplitude measured 16May2021 (Db)</t>
  </si>
  <si>
    <t>Control Room Data Experiment Before/After L&amp;R RFZ Panels and Right Ceiling/wall treatment.</t>
  </si>
  <si>
    <t>Note: Sound travels 343m/s and distance from speaker to mic is 159cm.</t>
  </si>
  <si>
    <t>L speaker REW impulse data</t>
  </si>
  <si>
    <t>R speaker REW impulse data</t>
  </si>
  <si>
    <r>
      <t>Note:  Ceiling/wall joint above right RFZ panel is 90</t>
    </r>
    <r>
      <rPr>
        <sz val="11"/>
        <color theme="1"/>
        <rFont val="Calibri"/>
        <family val="2"/>
      </rPr>
      <t>°</t>
    </r>
    <r>
      <rPr>
        <sz val="11"/>
        <color theme="1"/>
        <rFont val="Calibri"/>
        <family val="2"/>
        <scheme val="minor"/>
      </rPr>
      <t xml:space="preserve"> and ceiling/wall joint above left RFZ panel is 109</t>
    </r>
    <r>
      <rPr>
        <sz val="11"/>
        <color theme="1"/>
        <rFont val="Calibri"/>
        <family val="2"/>
      </rPr>
      <t>° and</t>
    </r>
    <r>
      <rPr>
        <sz val="11"/>
        <color theme="1"/>
        <rFont val="Calibri"/>
        <family val="2"/>
        <scheme val="minor"/>
      </rPr>
      <t xml:space="preserve"> interrupted by heat pump.</t>
    </r>
  </si>
  <si>
    <t>Left Ring May 16th - No RFZ panels</t>
  </si>
  <si>
    <t>Left Ring May 25th - With temporary 4',4',2" RFZ L&amp;R panels and 4'x13"x2" Right sice Ceiling/wall trap (Knauf)</t>
  </si>
  <si>
    <t>Right Ring May 16th - No RFZ panels</t>
  </si>
  <si>
    <t>Right Ring May 25th - With temporary 4',4',2" RFZ L&amp;R panels and 4'x13"x2" Right sice Ceiling/wall trap (Knauf)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</si>
</sst>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5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quotePrefix="1" applyNumberFormat="1" applyBorder="1" applyAlignment="1">
      <alignment horizontal="center"/>
    </xf>
    <xf numFmtId="0" fontId="3" fillId="0" borderId="0" xfId="0" applyFont="1"/>
    <xf numFmtId="0" fontId="0" fillId="3" borderId="1" xfId="0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59</xdr:row>
      <xdr:rowOff>104774</xdr:rowOff>
    </xdr:from>
    <xdr:to>
      <xdr:col>9</xdr:col>
      <xdr:colOff>374291</xdr:colOff>
      <xdr:row>89</xdr:row>
      <xdr:rowOff>19049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3830299"/>
          <a:ext cx="9775466" cy="562927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0</xdr:col>
      <xdr:colOff>1</xdr:colOff>
      <xdr:row>27</xdr:row>
      <xdr:rowOff>47626</xdr:rowOff>
    </xdr:from>
    <xdr:to>
      <xdr:col>9</xdr:col>
      <xdr:colOff>364428</xdr:colOff>
      <xdr:row>56</xdr:row>
      <xdr:rowOff>180975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7677151"/>
          <a:ext cx="9765602" cy="5657849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0</xdr:col>
      <xdr:colOff>0</xdr:colOff>
      <xdr:row>94</xdr:row>
      <xdr:rowOff>0</xdr:rowOff>
    </xdr:from>
    <xdr:to>
      <xdr:col>9</xdr:col>
      <xdr:colOff>424480</xdr:colOff>
      <xdr:row>123</xdr:row>
      <xdr:rowOff>152400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20012025"/>
          <a:ext cx="9825655" cy="56769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0</xdr:col>
      <xdr:colOff>0</xdr:colOff>
      <xdr:row>127</xdr:row>
      <xdr:rowOff>104775</xdr:rowOff>
    </xdr:from>
    <xdr:to>
      <xdr:col>9</xdr:col>
      <xdr:colOff>438150</xdr:colOff>
      <xdr:row>157</xdr:row>
      <xdr:rowOff>109858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26784300"/>
          <a:ext cx="9839325" cy="5720083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3</xdr:col>
      <xdr:colOff>142875</xdr:colOff>
      <xdr:row>25</xdr:row>
      <xdr:rowOff>114300</xdr:rowOff>
    </xdr:from>
    <xdr:to>
      <xdr:col>10</xdr:col>
      <xdr:colOff>9525</xdr:colOff>
      <xdr:row>33</xdr:row>
      <xdr:rowOff>38100</xdr:rowOff>
    </xdr:to>
    <xdr:cxnSp macro="">
      <xdr:nvCxnSpPr>
        <xdr:cNvPr id="16" name="Straight Arrow Connector 15"/>
        <xdr:cNvCxnSpPr/>
      </xdr:nvCxnSpPr>
      <xdr:spPr>
        <a:xfrm flipH="1">
          <a:off x="2505075" y="3362325"/>
          <a:ext cx="7515225" cy="1447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266700</xdr:colOff>
      <xdr:row>26</xdr:row>
      <xdr:rowOff>114300</xdr:rowOff>
    </xdr:from>
    <xdr:to>
      <xdr:col>9</xdr:col>
      <xdr:colOff>600075</xdr:colOff>
      <xdr:row>35</xdr:row>
      <xdr:rowOff>9525</xdr:rowOff>
    </xdr:to>
    <xdr:cxnSp macro="">
      <xdr:nvCxnSpPr>
        <xdr:cNvPr id="18" name="Straight Arrow Connector 17"/>
        <xdr:cNvCxnSpPr/>
      </xdr:nvCxnSpPr>
      <xdr:spPr>
        <a:xfrm flipH="1">
          <a:off x="2628900" y="3552825"/>
          <a:ext cx="7372350" cy="1609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590550</xdr:colOff>
      <xdr:row>27</xdr:row>
      <xdr:rowOff>133350</xdr:rowOff>
    </xdr:from>
    <xdr:to>
      <xdr:col>9</xdr:col>
      <xdr:colOff>571500</xdr:colOff>
      <xdr:row>35</xdr:row>
      <xdr:rowOff>133350</xdr:rowOff>
    </xdr:to>
    <xdr:cxnSp macro="">
      <xdr:nvCxnSpPr>
        <xdr:cNvPr id="20" name="Straight Arrow Connector 19"/>
        <xdr:cNvCxnSpPr/>
      </xdr:nvCxnSpPr>
      <xdr:spPr>
        <a:xfrm flipH="1">
          <a:off x="2952750" y="3762375"/>
          <a:ext cx="7019925" cy="1524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1571625</xdr:colOff>
      <xdr:row>28</xdr:row>
      <xdr:rowOff>104775</xdr:rowOff>
    </xdr:from>
    <xdr:to>
      <xdr:col>9</xdr:col>
      <xdr:colOff>590550</xdr:colOff>
      <xdr:row>35</xdr:row>
      <xdr:rowOff>123825</xdr:rowOff>
    </xdr:to>
    <xdr:cxnSp macro="">
      <xdr:nvCxnSpPr>
        <xdr:cNvPr id="24" name="Straight Arrow Connector 23"/>
        <xdr:cNvCxnSpPr/>
      </xdr:nvCxnSpPr>
      <xdr:spPr>
        <a:xfrm flipH="1">
          <a:off x="4743450" y="3924300"/>
          <a:ext cx="5248275" cy="1352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904875</xdr:colOff>
      <xdr:row>29</xdr:row>
      <xdr:rowOff>95250</xdr:rowOff>
    </xdr:from>
    <xdr:to>
      <xdr:col>10</xdr:col>
      <xdr:colOff>19050</xdr:colOff>
      <xdr:row>34</xdr:row>
      <xdr:rowOff>95250</xdr:rowOff>
    </xdr:to>
    <xdr:cxnSp macro="">
      <xdr:nvCxnSpPr>
        <xdr:cNvPr id="26" name="Straight Arrow Connector 25"/>
        <xdr:cNvCxnSpPr/>
      </xdr:nvCxnSpPr>
      <xdr:spPr>
        <a:xfrm flipH="1">
          <a:off x="5867400" y="4105275"/>
          <a:ext cx="4162425" cy="952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1695450</xdr:colOff>
      <xdr:row>30</xdr:row>
      <xdr:rowOff>95250</xdr:rowOff>
    </xdr:from>
    <xdr:to>
      <xdr:col>10</xdr:col>
      <xdr:colOff>0</xdr:colOff>
      <xdr:row>35</xdr:row>
      <xdr:rowOff>47625</xdr:rowOff>
    </xdr:to>
    <xdr:cxnSp macro="">
      <xdr:nvCxnSpPr>
        <xdr:cNvPr id="28" name="Straight Arrow Connector 27"/>
        <xdr:cNvCxnSpPr/>
      </xdr:nvCxnSpPr>
      <xdr:spPr>
        <a:xfrm flipH="1">
          <a:off x="6657975" y="4295775"/>
          <a:ext cx="3352800" cy="904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809625</xdr:colOff>
      <xdr:row>91</xdr:row>
      <xdr:rowOff>123825</xdr:rowOff>
    </xdr:from>
    <xdr:to>
      <xdr:col>10</xdr:col>
      <xdr:colOff>19050</xdr:colOff>
      <xdr:row>100</xdr:row>
      <xdr:rowOff>180975</xdr:rowOff>
    </xdr:to>
    <xdr:cxnSp macro="">
      <xdr:nvCxnSpPr>
        <xdr:cNvPr id="30" name="Straight Arrow Connector 29"/>
        <xdr:cNvCxnSpPr/>
      </xdr:nvCxnSpPr>
      <xdr:spPr>
        <a:xfrm flipH="1">
          <a:off x="2324100" y="19945350"/>
          <a:ext cx="7705725" cy="1771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</xdr:colOff>
      <xdr:row>92</xdr:row>
      <xdr:rowOff>95250</xdr:rowOff>
    </xdr:from>
    <xdr:to>
      <xdr:col>10</xdr:col>
      <xdr:colOff>19050</xdr:colOff>
      <xdr:row>101</xdr:row>
      <xdr:rowOff>95250</xdr:rowOff>
    </xdr:to>
    <xdr:cxnSp macro="">
      <xdr:nvCxnSpPr>
        <xdr:cNvPr id="32" name="Straight Arrow Connector 31"/>
        <xdr:cNvCxnSpPr/>
      </xdr:nvCxnSpPr>
      <xdr:spPr>
        <a:xfrm flipH="1">
          <a:off x="2524125" y="20107275"/>
          <a:ext cx="7505700" cy="1714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590550</xdr:colOff>
      <xdr:row>93</xdr:row>
      <xdr:rowOff>104775</xdr:rowOff>
    </xdr:from>
    <xdr:to>
      <xdr:col>10</xdr:col>
      <xdr:colOff>9525</xdr:colOff>
      <xdr:row>102</xdr:row>
      <xdr:rowOff>66675</xdr:rowOff>
    </xdr:to>
    <xdr:cxnSp macro="">
      <xdr:nvCxnSpPr>
        <xdr:cNvPr id="34" name="Straight Arrow Connector 33"/>
        <xdr:cNvCxnSpPr/>
      </xdr:nvCxnSpPr>
      <xdr:spPr>
        <a:xfrm flipH="1">
          <a:off x="2952750" y="20307300"/>
          <a:ext cx="7067550" cy="1676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1581150</xdr:colOff>
      <xdr:row>94</xdr:row>
      <xdr:rowOff>114300</xdr:rowOff>
    </xdr:from>
    <xdr:to>
      <xdr:col>10</xdr:col>
      <xdr:colOff>0</xdr:colOff>
      <xdr:row>102</xdr:row>
      <xdr:rowOff>76200</xdr:rowOff>
    </xdr:to>
    <xdr:cxnSp macro="">
      <xdr:nvCxnSpPr>
        <xdr:cNvPr id="36" name="Straight Arrow Connector 35"/>
        <xdr:cNvCxnSpPr/>
      </xdr:nvCxnSpPr>
      <xdr:spPr>
        <a:xfrm flipH="1">
          <a:off x="4752975" y="20507325"/>
          <a:ext cx="5257800" cy="1485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914400</xdr:colOff>
      <xdr:row>95</xdr:row>
      <xdr:rowOff>104775</xdr:rowOff>
    </xdr:from>
    <xdr:to>
      <xdr:col>10</xdr:col>
      <xdr:colOff>9525</xdr:colOff>
      <xdr:row>101</xdr:row>
      <xdr:rowOff>47625</xdr:rowOff>
    </xdr:to>
    <xdr:cxnSp macro="">
      <xdr:nvCxnSpPr>
        <xdr:cNvPr id="38" name="Straight Arrow Connector 37"/>
        <xdr:cNvCxnSpPr/>
      </xdr:nvCxnSpPr>
      <xdr:spPr>
        <a:xfrm flipH="1">
          <a:off x="5876925" y="20688300"/>
          <a:ext cx="4143375" cy="1085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27"/>
  <sheetViews>
    <sheetView showGridLines="0" tabSelected="1" workbookViewId="0">
      <selection activeCell="K6" sqref="K6"/>
    </sheetView>
  </sheetViews>
  <sheetFormatPr defaultRowHeight="15" x14ac:dyDescent="0.25"/>
  <cols>
    <col min="1" max="1" width="9.85546875" bestFit="1" customWidth="1"/>
    <col min="2" max="2" width="12.85546875" customWidth="1"/>
    <col min="3" max="3" width="12.7109375" customWidth="1"/>
    <col min="4" max="4" width="12.140625" customWidth="1"/>
    <col min="5" max="5" width="26.85546875" bestFit="1" customWidth="1"/>
    <col min="6" max="6" width="27.42578125" bestFit="1" customWidth="1"/>
    <col min="7" max="7" width="2.85546875" customWidth="1"/>
    <col min="8" max="8" width="17.140625" customWidth="1"/>
    <col min="9" max="9" width="19.140625" customWidth="1"/>
    <col min="11" max="11" width="38.5703125" bestFit="1" customWidth="1"/>
    <col min="12" max="13" width="8.85546875" customWidth="1"/>
  </cols>
  <sheetData>
    <row r="2" spans="1:9" ht="15.75" x14ac:dyDescent="0.25">
      <c r="A2" s="9" t="s">
        <v>27</v>
      </c>
    </row>
    <row r="4" spans="1:9" x14ac:dyDescent="0.25">
      <c r="A4" s="2" t="s">
        <v>29</v>
      </c>
      <c r="B4" s="2"/>
      <c r="E4" t="s">
        <v>28</v>
      </c>
    </row>
    <row r="5" spans="1:9" x14ac:dyDescent="0.25">
      <c r="A5" s="2" t="s">
        <v>5</v>
      </c>
      <c r="B5" s="2"/>
    </row>
    <row r="6" spans="1:9" s="1" customFormat="1" ht="60" x14ac:dyDescent="0.25">
      <c r="A6" s="3" t="s">
        <v>0</v>
      </c>
      <c r="B6" s="15" t="s">
        <v>26</v>
      </c>
      <c r="C6" s="4" t="s">
        <v>2</v>
      </c>
      <c r="D6" s="4" t="s">
        <v>1</v>
      </c>
      <c r="E6" s="3" t="s">
        <v>3</v>
      </c>
      <c r="F6" s="3" t="s">
        <v>12</v>
      </c>
      <c r="G6" s="5"/>
      <c r="H6" s="4" t="s">
        <v>8</v>
      </c>
      <c r="I6" s="15" t="s">
        <v>25</v>
      </c>
    </row>
    <row r="7" spans="1:9" s="1" customFormat="1" x14ac:dyDescent="0.25">
      <c r="A7" s="5">
        <v>0.70699999999999996</v>
      </c>
      <c r="B7" s="5">
        <v>-8.1</v>
      </c>
      <c r="C7" s="6">
        <f>(A7*0.1)*343</f>
        <v>24.2501</v>
      </c>
      <c r="D7" s="6">
        <f>C7+159</f>
        <v>183.2501</v>
      </c>
      <c r="E7" s="5" t="s">
        <v>6</v>
      </c>
      <c r="F7" s="13" t="s">
        <v>13</v>
      </c>
      <c r="G7" s="5"/>
      <c r="H7" s="5" t="s">
        <v>18</v>
      </c>
      <c r="I7" s="8">
        <v>-8.1</v>
      </c>
    </row>
    <row r="8" spans="1:9" s="1" customFormat="1" x14ac:dyDescent="0.25">
      <c r="A8" s="5">
        <v>1.08</v>
      </c>
      <c r="B8" s="5">
        <v>-16.5</v>
      </c>
      <c r="C8" s="6">
        <f t="shared" ref="C8:C11" si="0">(A8*0.1)*343</f>
        <v>37.044000000000004</v>
      </c>
      <c r="D8" s="6">
        <f t="shared" ref="D8:D11" si="1">C8+159</f>
        <v>196.04400000000001</v>
      </c>
      <c r="E8" s="5" t="s">
        <v>6</v>
      </c>
      <c r="F8" s="13" t="s">
        <v>14</v>
      </c>
      <c r="G8" s="5"/>
      <c r="H8" s="5" t="s">
        <v>18</v>
      </c>
      <c r="I8" s="5">
        <v>-16</v>
      </c>
    </row>
    <row r="9" spans="1:9" s="1" customFormat="1" ht="30" x14ac:dyDescent="0.25">
      <c r="A9" s="5">
        <v>7.96</v>
      </c>
      <c r="B9" s="11">
        <v>-19.8</v>
      </c>
      <c r="C9" s="6">
        <f t="shared" ref="C9" si="2">(A9*0.1)*343</f>
        <v>273.02800000000002</v>
      </c>
      <c r="D9" s="6">
        <f t="shared" si="1"/>
        <v>432.02800000000002</v>
      </c>
      <c r="E9" s="5" t="s">
        <v>16</v>
      </c>
      <c r="F9" s="5" t="s">
        <v>23</v>
      </c>
      <c r="G9" s="5"/>
      <c r="H9" s="7" t="s">
        <v>9</v>
      </c>
      <c r="I9" s="10">
        <v>-35.299999999999997</v>
      </c>
    </row>
    <row r="10" spans="1:9" s="1" customFormat="1" ht="30" x14ac:dyDescent="0.25">
      <c r="A10" s="5">
        <v>11.51</v>
      </c>
      <c r="B10" s="11">
        <v>-13.5</v>
      </c>
      <c r="C10" s="6">
        <f t="shared" si="0"/>
        <v>394.79300000000001</v>
      </c>
      <c r="D10" s="6">
        <f t="shared" si="1"/>
        <v>553.79300000000001</v>
      </c>
      <c r="E10" s="5" t="s">
        <v>15</v>
      </c>
      <c r="F10" s="5"/>
      <c r="G10" s="5"/>
      <c r="H10" s="7" t="s">
        <v>9</v>
      </c>
      <c r="I10" s="10">
        <v>-44.7</v>
      </c>
    </row>
    <row r="11" spans="1:9" s="1" customFormat="1" ht="30" x14ac:dyDescent="0.25">
      <c r="A11" s="5">
        <v>14.1</v>
      </c>
      <c r="B11" s="11">
        <v>-17.5</v>
      </c>
      <c r="C11" s="6">
        <f t="shared" si="0"/>
        <v>483.63000000000005</v>
      </c>
      <c r="D11" s="6">
        <f t="shared" si="1"/>
        <v>642.63000000000011</v>
      </c>
      <c r="E11" s="7" t="s">
        <v>24</v>
      </c>
      <c r="F11" s="5"/>
      <c r="G11" s="5"/>
      <c r="H11" s="7" t="s">
        <v>10</v>
      </c>
      <c r="I11" s="10">
        <v>-33.200000000000003</v>
      </c>
    </row>
    <row r="12" spans="1:9" s="1" customFormat="1" x14ac:dyDescent="0.25"/>
    <row r="13" spans="1:9" s="1" customFormat="1" x14ac:dyDescent="0.25"/>
    <row r="14" spans="1:9" s="1" customFormat="1" x14ac:dyDescent="0.25">
      <c r="A14" s="2" t="s">
        <v>30</v>
      </c>
      <c r="B14" s="2"/>
      <c r="C14"/>
      <c r="D14"/>
      <c r="E14"/>
    </row>
    <row r="15" spans="1:9" s="1" customFormat="1" x14ac:dyDescent="0.25">
      <c r="A15" s="2" t="s">
        <v>5</v>
      </c>
      <c r="B15" s="2"/>
      <c r="C15"/>
      <c r="D15"/>
      <c r="E15"/>
    </row>
    <row r="16" spans="1:9" s="1" customFormat="1" ht="60" x14ac:dyDescent="0.25">
      <c r="A16" s="3" t="s">
        <v>0</v>
      </c>
      <c r="B16" s="4" t="s">
        <v>4</v>
      </c>
      <c r="C16" s="4" t="s">
        <v>2</v>
      </c>
      <c r="D16" s="4" t="s">
        <v>1</v>
      </c>
      <c r="E16" s="3" t="s">
        <v>3</v>
      </c>
      <c r="F16" s="3" t="s">
        <v>12</v>
      </c>
      <c r="G16" s="5"/>
      <c r="H16" s="4" t="s">
        <v>8</v>
      </c>
      <c r="I16" s="4" t="s">
        <v>19</v>
      </c>
    </row>
    <row r="17" spans="1:11" s="1" customFormat="1" x14ac:dyDescent="0.25">
      <c r="A17" s="5">
        <v>0.18</v>
      </c>
      <c r="B17" s="5">
        <v>-12.5</v>
      </c>
      <c r="C17" s="6">
        <f>(A17*0.1)*343</f>
        <v>6.1739999999999995</v>
      </c>
      <c r="D17" s="6">
        <f>C17+159</f>
        <v>165.17400000000001</v>
      </c>
      <c r="E17" s="5" t="s">
        <v>11</v>
      </c>
      <c r="F17" s="12" t="s">
        <v>20</v>
      </c>
      <c r="G17" s="5"/>
      <c r="H17" s="5" t="s">
        <v>18</v>
      </c>
      <c r="I17" s="5">
        <v>-10.5</v>
      </c>
    </row>
    <row r="18" spans="1:11" s="1" customFormat="1" x14ac:dyDescent="0.25">
      <c r="A18" s="5">
        <v>0.68300000000000005</v>
      </c>
      <c r="B18" s="5">
        <v>-14.7</v>
      </c>
      <c r="C18" s="6">
        <f t="shared" ref="C18:C22" si="3">(A18*0.1)*343</f>
        <v>23.426900000000003</v>
      </c>
      <c r="D18" s="6">
        <f t="shared" ref="D18:D22" si="4">C18+159</f>
        <v>182.42689999999999</v>
      </c>
      <c r="E18" s="5" t="s">
        <v>6</v>
      </c>
      <c r="F18" s="12" t="s">
        <v>21</v>
      </c>
      <c r="G18" s="5"/>
      <c r="H18" s="5" t="s">
        <v>18</v>
      </c>
      <c r="I18" s="5">
        <v>-8.1999999999999993</v>
      </c>
    </row>
    <row r="19" spans="1:11" s="1" customFormat="1" ht="30" x14ac:dyDescent="0.25">
      <c r="A19" s="5">
        <v>2.06</v>
      </c>
      <c r="B19" s="11">
        <v>-19.7</v>
      </c>
      <c r="C19" s="6">
        <f t="shared" si="3"/>
        <v>70.658000000000001</v>
      </c>
      <c r="D19" s="6">
        <f t="shared" si="4"/>
        <v>229.65800000000002</v>
      </c>
      <c r="E19" s="5" t="s">
        <v>7</v>
      </c>
      <c r="F19" s="5" t="s">
        <v>23</v>
      </c>
      <c r="G19" s="5"/>
      <c r="H19" s="14" t="s">
        <v>17</v>
      </c>
      <c r="I19" s="10">
        <v>-20.8</v>
      </c>
    </row>
    <row r="20" spans="1:11" s="1" customFormat="1" ht="30" x14ac:dyDescent="0.25">
      <c r="A20" s="5">
        <v>2.19</v>
      </c>
      <c r="B20" s="11">
        <v>-19.7</v>
      </c>
      <c r="C20" s="6">
        <f t="shared" si="3"/>
        <v>75.117000000000004</v>
      </c>
      <c r="D20" s="6">
        <f t="shared" si="4"/>
        <v>234.11700000000002</v>
      </c>
      <c r="E20" s="5" t="s">
        <v>7</v>
      </c>
      <c r="F20" s="5" t="s">
        <v>23</v>
      </c>
      <c r="G20" s="5"/>
      <c r="H20" s="14" t="s">
        <v>17</v>
      </c>
      <c r="I20" s="10">
        <v>-21</v>
      </c>
    </row>
    <row r="21" spans="1:11" s="1" customFormat="1" ht="30" x14ac:dyDescent="0.25">
      <c r="A21" s="5">
        <v>7.99</v>
      </c>
      <c r="B21" s="5">
        <v>-20.100000000000001</v>
      </c>
      <c r="C21" s="6">
        <f t="shared" si="3"/>
        <v>274.05700000000002</v>
      </c>
      <c r="D21" s="6">
        <f t="shared" si="4"/>
        <v>433.05700000000002</v>
      </c>
      <c r="E21" s="5" t="s">
        <v>15</v>
      </c>
      <c r="F21" s="5" t="s">
        <v>22</v>
      </c>
      <c r="G21" s="5"/>
      <c r="H21" s="7" t="s">
        <v>9</v>
      </c>
      <c r="I21" s="10">
        <v>-35.299999999999997</v>
      </c>
    </row>
    <row r="22" spans="1:11" s="1" customFormat="1" ht="30" x14ac:dyDescent="0.25">
      <c r="A22" s="5">
        <v>11.52</v>
      </c>
      <c r="B22" s="11">
        <v>-13.8</v>
      </c>
      <c r="C22" s="6">
        <f t="shared" si="3"/>
        <v>395.13599999999997</v>
      </c>
      <c r="D22" s="6">
        <f t="shared" si="4"/>
        <v>554.13599999999997</v>
      </c>
      <c r="E22" s="5" t="s">
        <v>16</v>
      </c>
      <c r="F22" s="5"/>
      <c r="G22" s="5"/>
      <c r="H22" s="7" t="s">
        <v>9</v>
      </c>
      <c r="I22" s="10">
        <v>-28.9</v>
      </c>
    </row>
    <row r="23" spans="1:11" s="1" customFormat="1" x14ac:dyDescent="0.25"/>
    <row r="24" spans="1:11" x14ac:dyDescent="0.25">
      <c r="A24" t="s">
        <v>31</v>
      </c>
    </row>
    <row r="26" spans="1:11" x14ac:dyDescent="0.25">
      <c r="K26" s="16" t="s">
        <v>6</v>
      </c>
    </row>
    <row r="27" spans="1:11" x14ac:dyDescent="0.25">
      <c r="A27" t="s">
        <v>32</v>
      </c>
      <c r="K27" s="16" t="s">
        <v>6</v>
      </c>
    </row>
    <row r="28" spans="1:11" x14ac:dyDescent="0.25">
      <c r="K28" t="s">
        <v>7</v>
      </c>
    </row>
    <row r="29" spans="1:11" x14ac:dyDescent="0.25">
      <c r="K29" s="16" t="s">
        <v>16</v>
      </c>
    </row>
    <row r="30" spans="1:11" ht="15" customHeight="1" x14ac:dyDescent="0.25">
      <c r="K30" s="16" t="s">
        <v>15</v>
      </c>
    </row>
    <row r="31" spans="1:11" x14ac:dyDescent="0.25">
      <c r="K31" s="17" t="s">
        <v>24</v>
      </c>
    </row>
    <row r="59" spans="1:1" x14ac:dyDescent="0.25">
      <c r="A59" t="s">
        <v>33</v>
      </c>
    </row>
    <row r="92" spans="1:11" x14ac:dyDescent="0.25">
      <c r="K92" s="16" t="s">
        <v>11</v>
      </c>
    </row>
    <row r="93" spans="1:11" x14ac:dyDescent="0.25">
      <c r="K93" s="16" t="s">
        <v>6</v>
      </c>
    </row>
    <row r="94" spans="1:11" x14ac:dyDescent="0.25">
      <c r="A94" t="s">
        <v>34</v>
      </c>
      <c r="K94" s="16" t="s">
        <v>7</v>
      </c>
    </row>
    <row r="95" spans="1:11" x14ac:dyDescent="0.25">
      <c r="K95" s="16" t="s">
        <v>15</v>
      </c>
    </row>
    <row r="96" spans="1:11" x14ac:dyDescent="0.25">
      <c r="K96" s="16" t="s">
        <v>16</v>
      </c>
    </row>
    <row r="127" spans="1:1" x14ac:dyDescent="0.25">
      <c r="A127" t="s">
        <v>35</v>
      </c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2021-05-26T20:19:52Z</dcterms:modified>
</cp:coreProperties>
</file>